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40% CV" sheetId="8" r:id="rId1"/>
    <sheet name="PENS  40%" sheetId="19" r:id="rId2"/>
  </sheets>
  <calcPr calcId="145621"/>
</workbook>
</file>

<file path=xl/calcChain.xml><?xml version="1.0" encoding="utf-8"?>
<calcChain xmlns="http://schemas.openxmlformats.org/spreadsheetml/2006/main">
  <c r="I49" i="8" l="1"/>
  <c r="J49" i="8"/>
  <c r="H49" i="8"/>
  <c r="I23" i="8" l="1"/>
  <c r="J23" i="8"/>
  <c r="I9" i="8" l="1"/>
  <c r="J9" i="8"/>
  <c r="H9" i="8"/>
  <c r="H43" i="8"/>
  <c r="J43" i="8"/>
  <c r="M9" i="8" s="1"/>
  <c r="I48" i="8" l="1"/>
  <c r="J48" i="8"/>
  <c r="H48" i="8"/>
  <c r="J46" i="8"/>
  <c r="I43" i="8"/>
  <c r="H61" i="19" l="1"/>
  <c r="H69" i="19" l="1"/>
  <c r="H47" i="19" l="1"/>
  <c r="H42" i="19"/>
  <c r="H29" i="19"/>
  <c r="H11" i="19"/>
  <c r="H70" i="19" l="1"/>
  <c r="H31" i="8" l="1"/>
  <c r="H28" i="8"/>
  <c r="H23" i="8"/>
</calcChain>
</file>

<file path=xl/sharedStrings.xml><?xml version="1.0" encoding="utf-8"?>
<sst xmlns="http://schemas.openxmlformats.org/spreadsheetml/2006/main" count="158" uniqueCount="95">
  <si>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</si>
  <si>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</si>
  <si>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</si>
  <si>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</si>
  <si>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</si>
  <si>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</si>
  <si>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</si>
  <si>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</si>
  <si>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</si>
  <si>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</si>
  <si>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</si>
  <si>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</si>
  <si>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</si>
  <si>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</si>
  <si>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FARMEXIM</t>
  </si>
  <si>
    <t>TOTAL ALLIANCE HEALTHCARE  ROMANIA</t>
  </si>
  <si>
    <t>Date inreg. CAS MM</t>
  </si>
  <si>
    <t>PHARMAFARM</t>
  </si>
  <si>
    <t xml:space="preserve">ALLIANCE HEALTHCARE </t>
  </si>
  <si>
    <t>MEDIPLUS EXIM</t>
  </si>
  <si>
    <t>LUANA FARM</t>
  </si>
  <si>
    <t>PHARMA SA</t>
  </si>
  <si>
    <t>TOTAL PHARMA S A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</si>
  <si>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</si>
  <si>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</si>
  <si>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</si>
  <si>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</si>
  <si>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</si>
  <si>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>PENSIONARI 40% cv</t>
  </si>
  <si>
    <t>46032/20.10.2020</t>
  </si>
  <si>
    <t xml:space="preserve">TOTAL FILDAS TRADING </t>
  </si>
  <si>
    <t>FILDAS TRADING</t>
  </si>
  <si>
    <t>TOTAL FILDAS TRADING</t>
  </si>
  <si>
    <t>Pensionari</t>
  </si>
  <si>
    <t>SILVER WOOLF</t>
  </si>
  <si>
    <t>GENTIANA</t>
  </si>
  <si>
    <t xml:space="preserve">                                                          TOTAL PHARMAFARM</t>
  </si>
  <si>
    <t xml:space="preserve"> HEALTHCARE </t>
  </si>
  <si>
    <t xml:space="preserve">ALLIANCE  </t>
  </si>
  <si>
    <t>COMIRO</t>
  </si>
  <si>
    <t>IAN2022</t>
  </si>
  <si>
    <t>488/13.01.2022</t>
  </si>
  <si>
    <t>47955/21.12.2021</t>
  </si>
  <si>
    <t>Pensionari CV</t>
  </si>
  <si>
    <t>SILVER WOLF</t>
  </si>
  <si>
    <t>decontare</t>
  </si>
  <si>
    <t>Propus spre</t>
  </si>
  <si>
    <t>valoare factura</t>
  </si>
  <si>
    <t>partiala</t>
  </si>
  <si>
    <t>MAI 2022</t>
  </si>
  <si>
    <t>43/26.04.2022</t>
  </si>
  <si>
    <t>4897/11.05.2022</t>
  </si>
  <si>
    <t>548/06.05.2022</t>
  </si>
  <si>
    <t>5028/16.05.2022</t>
  </si>
  <si>
    <t>GENTIANA 000151/31.03.2022</t>
  </si>
  <si>
    <t>GE GEN 0129/31.03.2022</t>
  </si>
  <si>
    <t>COAS 00091/31.03.2022</t>
  </si>
  <si>
    <t>IUNIE 2022</t>
  </si>
  <si>
    <t>340/12.05.2022</t>
  </si>
  <si>
    <t>5676/02.06.2022</t>
  </si>
  <si>
    <t>IULIE 2022</t>
  </si>
  <si>
    <t>Plata</t>
  </si>
  <si>
    <t>50/20.06.2022</t>
  </si>
  <si>
    <t>6628/28.06.2022</t>
  </si>
  <si>
    <t>SALIX FARM</t>
  </si>
  <si>
    <t>461/16.06.2022</t>
  </si>
  <si>
    <t>6639/28.06.2022</t>
  </si>
  <si>
    <t>GE GEN 0135/30.04.2022</t>
  </si>
  <si>
    <t>GE HOR 152/30.04.2022</t>
  </si>
  <si>
    <t>SACA 0089/30.04.2022</t>
  </si>
  <si>
    <t>LUA 637 / 30.04.2022</t>
  </si>
  <si>
    <t>PLATI  CESIUNI           IULIE       2022</t>
  </si>
  <si>
    <t>380/16.06.2022</t>
  </si>
  <si>
    <t>6956/06.07.2022</t>
  </si>
  <si>
    <t>LUA 646/31.05.2022</t>
  </si>
  <si>
    <t>503/07.07.2022</t>
  </si>
  <si>
    <t>7353/19.07.2022</t>
  </si>
  <si>
    <t>AQUA 1131/31.05.2022</t>
  </si>
  <si>
    <t>505/07.07.2022</t>
  </si>
  <si>
    <t>7354/19.07.2022</t>
  </si>
  <si>
    <t>CLT 112/31.05.2022</t>
  </si>
  <si>
    <t>COAS 000101/31.05.2022</t>
  </si>
  <si>
    <t>SACA 1196/31.05.2022</t>
  </si>
  <si>
    <t>501/07.07.2022</t>
  </si>
  <si>
    <t>7355/19.07.2022</t>
  </si>
  <si>
    <t>MMSAL 751/31.05.2022</t>
  </si>
  <si>
    <t>506/07.07.2022</t>
  </si>
  <si>
    <t>7374/19.07.2022</t>
  </si>
  <si>
    <t>GE EN 00142/31.05.2022</t>
  </si>
  <si>
    <t>GENTIANA 000164/31.05.2022</t>
  </si>
  <si>
    <t>GE HOR 161/31.05.2022</t>
  </si>
  <si>
    <t>GE MOL 000038/31.05.2022</t>
  </si>
  <si>
    <t>GE GEN 0145/31.05.2022</t>
  </si>
  <si>
    <t>PLATI  CESIUNI     IULIE     2022</t>
  </si>
  <si>
    <t>TOTAL PHARMA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</si>
</sst>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9">
    <xf numFmtId="0" fontId="0" fillId="0" borderId="0" xfId="0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0" fillId="0" borderId="5" xfId="0" applyBorder="1"/>
    <xf numFmtId="0" fontId="9" fillId="0" borderId="8" xfId="1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0" fillId="0" borderId="17" xfId="0" applyBorder="1"/>
    <xf numFmtId="0" fontId="0" fillId="0" borderId="6" xfId="0" applyBorder="1"/>
    <xf numFmtId="0" fontId="10" fillId="0" borderId="0" xfId="0" applyFont="1"/>
    <xf numFmtId="0" fontId="0" fillId="0" borderId="20" xfId="0" applyBorder="1"/>
    <xf numFmtId="0" fontId="0" fillId="0" borderId="14" xfId="0" applyBorder="1"/>
    <xf numFmtId="4" fontId="10" fillId="0" borderId="18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2" xfId="0" applyBorder="1"/>
    <xf numFmtId="0" fontId="9" fillId="0" borderId="17" xfId="1" applyFont="1" applyBorder="1" applyAlignment="1">
      <alignment horizontal="center"/>
    </xf>
    <xf numFmtId="0" fontId="0" fillId="0" borderId="10" xfId="0" applyBorder="1"/>
    <xf numFmtId="0" fontId="0" fillId="0" borderId="29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10" fillId="0" borderId="24" xfId="0" applyNumberFormat="1" applyFont="1" applyBorder="1"/>
    <xf numFmtId="0" fontId="0" fillId="0" borderId="29" xfId="0" applyBorder="1" applyAlignment="1">
      <alignment horizontal="right"/>
    </xf>
    <xf numFmtId="0" fontId="0" fillId="0" borderId="36" xfId="0" applyBorder="1"/>
    <xf numFmtId="4" fontId="0" fillId="0" borderId="0" xfId="0" applyNumberFormat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0" xfId="0" applyNumberFormat="1" applyFill="1" applyBorder="1"/>
    <xf numFmtId="0" fontId="0" fillId="0" borderId="29" xfId="0" applyFill="1" applyBorder="1"/>
    <xf numFmtId="0" fontId="0" fillId="0" borderId="40" xfId="0" applyFill="1" applyBorder="1" applyAlignment="1">
      <alignment horizontal="right"/>
    </xf>
    <xf numFmtId="4" fontId="0" fillId="0" borderId="40" xfId="0" applyNumberFormat="1" applyFill="1" applyBorder="1"/>
    <xf numFmtId="0" fontId="0" fillId="0" borderId="37" xfId="0" applyFill="1" applyBorder="1"/>
    <xf numFmtId="4" fontId="10" fillId="0" borderId="25" xfId="0" applyNumberFormat="1" applyFont="1" applyBorder="1"/>
    <xf numFmtId="0" fontId="0" fillId="0" borderId="37" xfId="0" applyBorder="1"/>
    <xf numFmtId="0" fontId="0" fillId="0" borderId="9" xfId="0" applyFill="1" applyBorder="1"/>
    <xf numFmtId="4" fontId="0" fillId="0" borderId="50" xfId="0" applyNumberFormat="1" applyFill="1" applyBorder="1"/>
    <xf numFmtId="4" fontId="0" fillId="0" borderId="19" xfId="0" applyNumberFormat="1" applyBorder="1"/>
    <xf numFmtId="0" fontId="0" fillId="0" borderId="12" xfId="0" applyFill="1" applyBorder="1"/>
    <xf numFmtId="0" fontId="9" fillId="0" borderId="49" xfId="1" applyFont="1" applyBorder="1" applyAlignment="1">
      <alignment horizontal="center"/>
    </xf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/>
    <xf numFmtId="0" fontId="9" fillId="0" borderId="24" xfId="1" applyFont="1" applyBorder="1" applyAlignment="1">
      <alignment horizontal="center"/>
    </xf>
    <xf numFmtId="0" fontId="8" fillId="0" borderId="47" xfId="1" applyFont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9" xfId="0" applyFill="1" applyBorder="1"/>
    <xf numFmtId="4" fontId="0" fillId="0" borderId="49" xfId="0" applyNumberFormat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9" fillId="0" borderId="27" xfId="1" applyFont="1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0" fillId="0" borderId="8" xfId="0" applyNumberFormat="1" applyFont="1" applyFill="1" applyBorder="1"/>
    <xf numFmtId="4" fontId="16" fillId="0" borderId="18" xfId="0" applyNumberFormat="1" applyFont="1" applyBorder="1"/>
    <xf numFmtId="0" fontId="17" fillId="0" borderId="2" xfId="0" applyFont="1" applyBorder="1" applyAlignment="1">
      <alignment horizontal="center"/>
    </xf>
    <xf numFmtId="0" fontId="0" fillId="0" borderId="17" xfId="0" applyFill="1" applyBorder="1"/>
    <xf numFmtId="0" fontId="9" fillId="0" borderId="49" xfId="1" applyFont="1" applyBorder="1" applyAlignment="1">
      <alignment horizontal="center" vertical="top"/>
    </xf>
    <xf numFmtId="0" fontId="9" fillId="0" borderId="24" xfId="1" applyFont="1" applyBorder="1" applyAlignment="1">
      <alignment horizontal="center" vertical="top"/>
    </xf>
    <xf numFmtId="0" fontId="9" fillId="0" borderId="7" xfId="1" applyFont="1" applyBorder="1" applyAlignment="1"/>
    <xf numFmtId="0" fontId="9" fillId="0" borderId="24" xfId="1" applyFont="1" applyBorder="1" applyAlignment="1">
      <alignment horizontal="right"/>
    </xf>
    <xf numFmtId="0" fontId="0" fillId="0" borderId="36" xfId="0" applyFill="1" applyBorder="1" applyAlignment="1"/>
    <xf numFmtId="0" fontId="0" fillId="0" borderId="36" xfId="0" applyFont="1" applyFill="1" applyBorder="1"/>
    <xf numFmtId="4" fontId="10" fillId="0" borderId="25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0" fontId="0" fillId="0" borderId="25" xfId="0" applyBorder="1" applyAlignment="1">
      <alignment horizontal="center" vertical="top"/>
    </xf>
    <xf numFmtId="0" fontId="18" fillId="0" borderId="0" xfId="0" applyFont="1"/>
    <xf numFmtId="0" fontId="0" fillId="0" borderId="24" xfId="0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0" fillId="0" borderId="36" xfId="0" applyFill="1" applyBorder="1"/>
    <xf numFmtId="0" fontId="0" fillId="0" borderId="44" xfId="0" applyFill="1" applyBorder="1"/>
    <xf numFmtId="0" fontId="0" fillId="0" borderId="36" xfId="0" applyFill="1" applyBorder="1" applyAlignment="1">
      <alignment horizontal="left"/>
    </xf>
    <xf numFmtId="0" fontId="0" fillId="0" borderId="39" xfId="0" applyFont="1" applyFill="1" applyBorder="1"/>
    <xf numFmtId="0" fontId="8" fillId="0" borderId="1" xfId="1" applyFont="1" applyBorder="1" applyAlignment="1">
      <alignment horizontal="right" vertical="top"/>
    </xf>
    <xf numFmtId="0" fontId="0" fillId="0" borderId="43" xfId="0" applyFill="1" applyBorder="1" applyAlignment="1"/>
    <xf numFmtId="17" fontId="0" fillId="0" borderId="25" xfId="0" applyNumberFormat="1" applyBorder="1"/>
    <xf numFmtId="0" fontId="0" fillId="0" borderId="39" xfId="0" applyFill="1" applyBorder="1" applyAlignment="1">
      <alignment horizontal="left"/>
    </xf>
    <xf numFmtId="4" fontId="0" fillId="0" borderId="46" xfId="0" applyNumberFormat="1" applyFill="1" applyBorder="1"/>
    <xf numFmtId="4" fontId="0" fillId="0" borderId="54" xfId="0" applyNumberFormat="1" applyBorder="1"/>
    <xf numFmtId="4" fontId="5" fillId="0" borderId="25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" fontId="0" fillId="0" borderId="11" xfId="0" applyNumberFormat="1" applyBorder="1"/>
    <xf numFmtId="4" fontId="0" fillId="0" borderId="30" xfId="0" applyNumberFormat="1" applyBorder="1"/>
    <xf numFmtId="0" fontId="0" fillId="0" borderId="25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0" fillId="0" borderId="49" xfId="0" applyFont="1" applyBorder="1" applyAlignment="1">
      <alignment horizontal="center" vertical="top"/>
    </xf>
    <xf numFmtId="0" fontId="0" fillId="0" borderId="43" xfId="0" applyFill="1" applyBorder="1"/>
    <xf numFmtId="4" fontId="0" fillId="0" borderId="53" xfId="0" applyNumberFormat="1" applyBorder="1"/>
    <xf numFmtId="0" fontId="0" fillId="0" borderId="44" xfId="0" applyFont="1" applyFill="1" applyBorder="1"/>
    <xf numFmtId="0" fontId="8" fillId="0" borderId="27" xfId="1" applyFont="1" applyBorder="1" applyAlignment="1">
      <alignment horizontal="right" vertical="top"/>
    </xf>
    <xf numFmtId="0" fontId="7" fillId="0" borderId="3" xfId="0" applyFont="1" applyBorder="1" applyAlignment="1">
      <alignment horizontal="center"/>
    </xf>
    <xf numFmtId="0" fontId="0" fillId="0" borderId="33" xfId="0" applyFont="1" applyBorder="1"/>
    <xf numFmtId="17" fontId="0" fillId="0" borderId="10" xfId="0" applyNumberFormat="1" applyFill="1" applyBorder="1"/>
    <xf numFmtId="0" fontId="10" fillId="0" borderId="56" xfId="0" applyFont="1" applyBorder="1" applyAlignment="1">
      <alignment horizontal="center"/>
    </xf>
    <xf numFmtId="0" fontId="0" fillId="0" borderId="45" xfId="0" applyFill="1" applyBorder="1" applyAlignment="1">
      <alignment horizontal="right"/>
    </xf>
    <xf numFmtId="0" fontId="0" fillId="0" borderId="0" xfId="0" applyAlignment="1"/>
    <xf numFmtId="0" fontId="0" fillId="0" borderId="49" xfId="0" applyFill="1" applyBorder="1" applyAlignment="1">
      <alignment horizontal="left" vertical="top"/>
    </xf>
    <xf numFmtId="0" fontId="4" fillId="0" borderId="49" xfId="0" applyFont="1" applyBorder="1" applyAlignment="1">
      <alignment horizontal="center"/>
    </xf>
    <xf numFmtId="4" fontId="0" fillId="0" borderId="9" xfId="0" applyNumberFormat="1" applyBorder="1"/>
    <xf numFmtId="0" fontId="0" fillId="0" borderId="51" xfId="0" applyBorder="1" applyAlignment="1"/>
    <xf numFmtId="0" fontId="0" fillId="0" borderId="51" xfId="0" applyFill="1" applyBorder="1"/>
    <xf numFmtId="0" fontId="9" fillId="0" borderId="25" xfId="1" applyFont="1" applyBorder="1" applyAlignment="1">
      <alignment horizontal="center"/>
    </xf>
    <xf numFmtId="0" fontId="0" fillId="0" borderId="59" xfId="0" applyFill="1" applyBorder="1" applyAlignment="1">
      <alignment horizontal="right"/>
    </xf>
    <xf numFmtId="49" fontId="14" fillId="0" borderId="49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49" xfId="0" applyBorder="1" applyAlignment="1">
      <alignment vertical="top"/>
    </xf>
    <xf numFmtId="0" fontId="10" fillId="0" borderId="3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9" xfId="0" applyBorder="1"/>
    <xf numFmtId="0" fontId="0" fillId="0" borderId="49" xfId="0" applyBorder="1"/>
    <xf numFmtId="0" fontId="10" fillId="0" borderId="1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0" fillId="0" borderId="25" xfId="0" applyFont="1" applyBorder="1" applyAlignment="1">
      <alignment horizontal="center" vertical="top"/>
    </xf>
    <xf numFmtId="49" fontId="14" fillId="0" borderId="32" xfId="0" applyNumberFormat="1" applyFont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0" fontId="9" fillId="0" borderId="25" xfId="1" applyFont="1" applyBorder="1" applyAlignment="1">
      <alignment horizontal="center" vertical="top"/>
    </xf>
    <xf numFmtId="0" fontId="0" fillId="0" borderId="26" xfId="0" applyFill="1" applyBorder="1" applyAlignment="1">
      <alignment vertical="top"/>
    </xf>
    <xf numFmtId="0" fontId="10" fillId="0" borderId="24" xfId="0" applyFont="1" applyBorder="1" applyAlignment="1">
      <alignment horizontal="center" vertical="top"/>
    </xf>
    <xf numFmtId="0" fontId="10" fillId="0" borderId="24" xfId="0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49" xfId="0" applyBorder="1"/>
    <xf numFmtId="0" fontId="9" fillId="0" borderId="2" xfId="1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" fontId="0" fillId="0" borderId="49" xfId="0" applyNumberFormat="1" applyFill="1" applyBorder="1" applyAlignment="1">
      <alignment vertical="top"/>
    </xf>
    <xf numFmtId="0" fontId="0" fillId="0" borderId="60" xfId="0" applyFill="1" applyBorder="1"/>
    <xf numFmtId="0" fontId="0" fillId="0" borderId="61" xfId="0" applyFill="1" applyBorder="1"/>
    <xf numFmtId="0" fontId="2" fillId="0" borderId="24" xfId="0" applyFont="1" applyBorder="1" applyAlignment="1">
      <alignment horizontal="center"/>
    </xf>
    <xf numFmtId="0" fontId="0" fillId="0" borderId="35" xfId="0" applyFill="1" applyBorder="1"/>
    <xf numFmtId="0" fontId="4" fillId="0" borderId="24" xfId="0" applyFont="1" applyBorder="1" applyAlignment="1">
      <alignment horizontal="center"/>
    </xf>
    <xf numFmtId="0" fontId="0" fillId="0" borderId="29" xfId="0" applyFont="1" applyFill="1" applyBorder="1"/>
    <xf numFmtId="0" fontId="1" fillId="0" borderId="25" xfId="0" applyFont="1" applyBorder="1" applyAlignment="1">
      <alignment horizontal="center"/>
    </xf>
    <xf numFmtId="0" fontId="9" fillId="0" borderId="24" xfId="1" applyFont="1" applyBorder="1" applyAlignment="1">
      <alignment horizontal="center" vertical="top"/>
    </xf>
    <xf numFmtId="0" fontId="0" fillId="0" borderId="57" xfId="0" applyBorder="1"/>
    <xf numFmtId="0" fontId="0" fillId="0" borderId="24" xfId="0" applyBorder="1" applyAlignment="1">
      <alignment vertical="top"/>
    </xf>
    <xf numFmtId="49" fontId="14" fillId="0" borderId="25" xfId="0" applyNumberFormat="1" applyFont="1" applyBorder="1" applyAlignment="1">
      <alignment vertical="top" wrapText="1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9" xfId="0" applyBorder="1" applyAlignment="1">
      <alignment vertical="top"/>
    </xf>
    <xf numFmtId="0" fontId="10" fillId="0" borderId="31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49" xfId="0" applyBorder="1" applyAlignment="1"/>
    <xf numFmtId="0" fontId="0" fillId="0" borderId="3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/>
    <xf numFmtId="0" fontId="0" fillId="0" borderId="46" xfId="0" applyBorder="1" applyAlignment="1">
      <alignment vertical="top"/>
    </xf>
    <xf numFmtId="0" fontId="0" fillId="0" borderId="48" xfId="0" applyBorder="1"/>
    <xf numFmtId="49" fontId="14" fillId="0" borderId="49" xfId="0" applyNumberFormat="1" applyFont="1" applyBorder="1" applyAlignment="1">
      <alignment vertical="top" wrapText="1"/>
    </xf>
    <xf numFmtId="0" fontId="10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" fontId="0" fillId="0" borderId="25" xfId="0" applyNumberFormat="1" applyFill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0" fillId="0" borderId="24" xfId="0" applyBorder="1" applyAlignment="1"/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5" xfId="1" applyFont="1" applyBorder="1" applyAlignment="1">
      <alignment horizontal="center" vertical="top"/>
    </xf>
    <xf numFmtId="0" fontId="9" fillId="0" borderId="49" xfId="1" applyFont="1" applyBorder="1" applyAlignment="1">
      <alignment horizontal="center" vertical="top"/>
    </xf>
    <xf numFmtId="0" fontId="0" fillId="0" borderId="30" xfId="0" applyBorder="1"/>
    <xf numFmtId="0" fontId="0" fillId="0" borderId="29" xfId="0" applyBorder="1"/>
    <xf numFmtId="0" fontId="0" fillId="0" borderId="40" xfId="0" applyBorder="1" applyAlignment="1"/>
    <xf numFmtId="0" fontId="0" fillId="0" borderId="48" xfId="0" applyFill="1" applyBorder="1"/>
    <xf numFmtId="0" fontId="10" fillId="0" borderId="6" xfId="0" applyFont="1" applyBorder="1" applyAlignment="1">
      <alignment horizontal="center"/>
    </xf>
    <xf numFmtId="0" fontId="0" fillId="0" borderId="49" xfId="0" applyBorder="1" applyAlignment="1"/>
    <xf numFmtId="0" fontId="10" fillId="0" borderId="2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42" xfId="0" applyBorder="1" applyAlignment="1"/>
    <xf numFmtId="0" fontId="0" fillId="0" borderId="49" xfId="0" applyBorder="1" applyAlignment="1">
      <alignment vertical="top"/>
    </xf>
    <xf numFmtId="0" fontId="0" fillId="0" borderId="17" xfId="0" applyBorder="1" applyAlignment="1">
      <alignment vertical="top"/>
    </xf>
    <xf numFmtId="0" fontId="10" fillId="0" borderId="24" xfId="0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8" fillId="0" borderId="17" xfId="1" applyFont="1" applyBorder="1" applyAlignment="1">
      <alignment horizontal="right" vertical="top"/>
    </xf>
    <xf numFmtId="0" fontId="19" fillId="0" borderId="2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7" xfId="1" applyFont="1" applyBorder="1" applyAlignment="1">
      <alignment horizontal="center"/>
    </xf>
    <xf numFmtId="49" fontId="19" fillId="0" borderId="25" xfId="0" applyNumberFormat="1" applyFont="1" applyBorder="1" applyAlignment="1">
      <alignment vertical="top" wrapText="1"/>
    </xf>
    <xf numFmtId="4" fontId="0" fillId="0" borderId="62" xfId="0" applyNumberFormat="1" applyBorder="1"/>
    <xf numFmtId="4" fontId="0" fillId="0" borderId="28" xfId="0" applyNumberFormat="1" applyBorder="1"/>
    <xf numFmtId="4" fontId="0" fillId="0" borderId="64" xfId="0" applyNumberFormat="1" applyBorder="1"/>
    <xf numFmtId="4" fontId="10" fillId="0" borderId="20" xfId="0" applyNumberFormat="1" applyFont="1" applyBorder="1"/>
    <xf numFmtId="4" fontId="0" fillId="0" borderId="28" xfId="0" applyNumberFormat="1" applyFill="1" applyBorder="1"/>
    <xf numFmtId="4" fontId="0" fillId="0" borderId="62" xfId="0" applyNumberFormat="1" applyFill="1" applyBorder="1"/>
    <xf numFmtId="4" fontId="0" fillId="0" borderId="45" xfId="0" applyNumberFormat="1" applyFill="1" applyBorder="1"/>
    <xf numFmtId="4" fontId="10" fillId="0" borderId="6" xfId="0" applyNumberFormat="1" applyFont="1" applyBorder="1"/>
    <xf numFmtId="0" fontId="0" fillId="0" borderId="21" xfId="0" applyFill="1" applyBorder="1"/>
    <xf numFmtId="4" fontId="0" fillId="0" borderId="55" xfId="0" applyNumberFormat="1" applyBorder="1"/>
    <xf numFmtId="4" fontId="0" fillId="0" borderId="58" xfId="0" applyNumberFormat="1" applyBorder="1"/>
    <xf numFmtId="0" fontId="18" fillId="0" borderId="58" xfId="0" applyFont="1" applyBorder="1"/>
    <xf numFmtId="0" fontId="0" fillId="0" borderId="52" xfId="0" applyBorder="1" applyAlignment="1"/>
    <xf numFmtId="0" fontId="0" fillId="0" borderId="42" xfId="0" applyFont="1" applyFill="1" applyBorder="1"/>
    <xf numFmtId="0" fontId="0" fillId="0" borderId="6" xfId="0" applyBorder="1" applyAlignment="1">
      <alignment horizontal="right"/>
    </xf>
    <xf numFmtId="0" fontId="10" fillId="0" borderId="5" xfId="0" applyFont="1" applyBorder="1" applyAlignment="1">
      <alignment horizontal="center"/>
    </xf>
    <xf numFmtId="4" fontId="0" fillId="0" borderId="56" xfId="0" applyNumberFormat="1" applyFill="1" applyBorder="1"/>
    <xf numFmtId="0" fontId="0" fillId="0" borderId="49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0" xfId="0" applyBorder="1"/>
    <xf numFmtId="0" fontId="0" fillId="0" borderId="13" xfId="0" applyBorder="1"/>
    <xf numFmtId="0" fontId="0" fillId="0" borderId="29" xfId="0" applyBorder="1" applyAlignment="1"/>
    <xf numFmtId="0" fontId="0" fillId="0" borderId="48" xfId="0" applyBorder="1" applyAlignment="1"/>
    <xf numFmtId="4" fontId="0" fillId="0" borderId="61" xfId="0" applyNumberFormat="1" applyBorder="1"/>
    <xf numFmtId="0" fontId="0" fillId="0" borderId="36" xfId="0" applyBorder="1" applyAlignment="1"/>
    <xf numFmtId="0" fontId="0" fillId="0" borderId="25" xfId="0" applyBorder="1" applyAlignment="1">
      <alignment vertical="top"/>
    </xf>
    <xf numFmtId="0" fontId="0" fillId="0" borderId="49" xfId="0" applyBorder="1" applyAlignment="1"/>
    <xf numFmtId="0" fontId="10" fillId="0" borderId="31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6" xfId="0" applyBorder="1" applyAlignment="1">
      <alignment vertical="top"/>
    </xf>
    <xf numFmtId="0" fontId="0" fillId="0" borderId="29" xfId="0" applyBorder="1" applyAlignment="1"/>
    <xf numFmtId="0" fontId="0" fillId="0" borderId="63" xfId="0" applyBorder="1"/>
    <xf numFmtId="0" fontId="0" fillId="0" borderId="58" xfId="0" applyBorder="1"/>
    <xf numFmtId="0" fontId="0" fillId="0" borderId="49" xfId="0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4" fontId="10" fillId="0" borderId="22" xfId="0" applyNumberFormat="1" applyFont="1" applyFill="1" applyBorder="1"/>
    <xf numFmtId="2" fontId="15" fillId="0" borderId="7" xfId="1" applyNumberFormat="1" applyFont="1" applyBorder="1" applyAlignment="1">
      <alignment horizontal="right" vertical="top"/>
    </xf>
    <xf numFmtId="4" fontId="10" fillId="0" borderId="10" xfId="0" applyNumberFormat="1" applyFont="1" applyBorder="1" applyAlignment="1">
      <alignment horizontal="right" vertical="center"/>
    </xf>
    <xf numFmtId="4" fontId="0" fillId="0" borderId="41" xfId="0" applyNumberFormat="1" applyBorder="1"/>
    <xf numFmtId="4" fontId="10" fillId="0" borderId="10" xfId="0" applyNumberFormat="1" applyFont="1" applyBorder="1"/>
    <xf numFmtId="4" fontId="10" fillId="0" borderId="17" xfId="0" applyNumberFormat="1" applyFont="1" applyBorder="1"/>
    <xf numFmtId="4" fontId="16" fillId="0" borderId="20" xfId="0" applyNumberFormat="1" applyFont="1" applyBorder="1"/>
    <xf numFmtId="0" fontId="9" fillId="0" borderId="55" xfId="1" applyFont="1" applyFill="1" applyBorder="1" applyAlignment="1">
      <alignment horizontal="center"/>
    </xf>
    <xf numFmtId="0" fontId="9" fillId="0" borderId="58" xfId="1" applyFont="1" applyFill="1" applyBorder="1" applyAlignment="1">
      <alignment horizontal="center"/>
    </xf>
    <xf numFmtId="0" fontId="10" fillId="0" borderId="25" xfId="0" applyFont="1" applyBorder="1" applyAlignment="1">
      <alignment horizontal="center" vertical="top"/>
    </xf>
    <xf numFmtId="0" fontId="10" fillId="0" borderId="25" xfId="0" applyFont="1" applyBorder="1" applyAlignment="1">
      <alignment horizontal="center"/>
    </xf>
    <xf numFmtId="0" fontId="9" fillId="0" borderId="49" xfId="1" applyFont="1" applyBorder="1" applyAlignment="1">
      <alignment horizontal="center" vertical="top"/>
    </xf>
    <xf numFmtId="4" fontId="0" fillId="0" borderId="9" xfId="0" applyNumberFormat="1" applyBorder="1" applyAlignment="1">
      <alignment horizontal="right"/>
    </xf>
    <xf numFmtId="0" fontId="0" fillId="0" borderId="51" xfId="0" applyFill="1" applyBorder="1" applyAlignment="1">
      <alignment wrapText="1"/>
    </xf>
    <xf numFmtId="49" fontId="19" fillId="0" borderId="24" xfId="0" applyNumberFormat="1" applyFont="1" applyBorder="1" applyAlignment="1">
      <alignment vertical="top"/>
    </xf>
    <xf numFmtId="49" fontId="19" fillId="0" borderId="49" xfId="0" applyNumberFormat="1" applyFont="1" applyBorder="1" applyAlignment="1">
      <alignment vertical="top"/>
    </xf>
    <xf numFmtId="49" fontId="19" fillId="0" borderId="24" xfId="0" applyNumberFormat="1" applyFont="1" applyBorder="1" applyAlignment="1">
      <alignment vertical="top" wrapText="1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" fontId="0" fillId="0" borderId="22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0" fillId="0" borderId="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25" xfId="0" applyBorder="1" applyAlignment="1">
      <alignment vertical="top"/>
    </xf>
    <xf numFmtId="49" fontId="14" fillId="0" borderId="25" xfId="0" applyNumberFormat="1" applyFont="1" applyBorder="1" applyAlignment="1">
      <alignment vertical="top" wrapText="1"/>
    </xf>
    <xf numFmtId="0" fontId="10" fillId="0" borderId="31" xfId="0" applyFont="1" applyBorder="1" applyAlignment="1">
      <alignment horizontal="center"/>
    </xf>
    <xf numFmtId="0" fontId="0" fillId="0" borderId="25" xfId="0" applyFill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49" xfId="0" applyFill="1" applyBorder="1" applyAlignment="1">
      <alignment vertical="top"/>
    </xf>
    <xf numFmtId="14" fontId="10" fillId="0" borderId="20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10" fillId="0" borderId="10" xfId="0" applyFont="1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49" fontId="14" fillId="0" borderId="49" xfId="0" applyNumberFormat="1" applyFont="1" applyBorder="1" applyAlignment="1">
      <alignment vertical="top" wrapText="1"/>
    </xf>
    <xf numFmtId="0" fontId="10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8" fillId="0" borderId="49" xfId="1" applyFont="1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49" fontId="14" fillId="0" borderId="38" xfId="0" applyNumberFormat="1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49" fontId="14" fillId="0" borderId="24" xfId="0" applyNumberFormat="1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" xfId="0" applyFill="1" applyBorder="1" applyAlignment="1">
      <alignment horizontal="right" vertical="top"/>
    </xf>
    <xf numFmtId="0" fontId="0" fillId="0" borderId="47" xfId="0" applyFill="1" applyBorder="1" applyAlignment="1">
      <alignment horizontal="right" vertical="top"/>
    </xf>
    <xf numFmtId="4" fontId="0" fillId="0" borderId="22" xfId="0" applyNumberFormat="1" applyFill="1" applyBorder="1" applyAlignment="1">
      <alignment vertical="top"/>
    </xf>
    <xf numFmtId="4" fontId="0" fillId="0" borderId="4" xfId="0" applyNumberFormat="1" applyFill="1" applyBorder="1" applyAlignment="1">
      <alignment vertical="top"/>
    </xf>
    <xf numFmtId="4" fontId="0" fillId="0" borderId="10" xfId="0" applyNumberFormat="1" applyFill="1" applyBorder="1" applyAlignment="1">
      <alignment vertical="top"/>
    </xf>
    <xf numFmtId="4" fontId="0" fillId="0" borderId="6" xfId="0" applyNumberFormat="1" applyFill="1" applyBorder="1" applyAlignment="1">
      <alignment vertical="top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/>
    <xf numFmtId="0" fontId="10" fillId="0" borderId="24" xfId="0" applyFont="1" applyBorder="1" applyAlignment="1"/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5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2" xfId="0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0" fontId="10" fillId="0" borderId="32" xfId="0" applyFont="1" applyBorder="1" applyAlignment="1">
      <alignment horizontal="center"/>
    </xf>
    <xf numFmtId="49" fontId="19" fillId="0" borderId="32" xfId="0" applyNumberFormat="1" applyFont="1" applyBorder="1" applyAlignment="1">
      <alignment vertical="top" wrapText="1"/>
    </xf>
    <xf numFmtId="49" fontId="19" fillId="0" borderId="38" xfId="0" applyNumberFormat="1" applyFont="1" applyBorder="1" applyAlignment="1">
      <alignment vertical="top" wrapText="1"/>
    </xf>
    <xf numFmtId="49" fontId="19" fillId="0" borderId="49" xfId="0" applyNumberFormat="1" applyFont="1" applyBorder="1" applyAlignment="1">
      <alignment vertical="top" wrapText="1"/>
    </xf>
    <xf numFmtId="49" fontId="19" fillId="0" borderId="24" xfId="0" applyNumberFormat="1" applyFont="1" applyBorder="1" applyAlignment="1">
      <alignment vertical="top" wrapText="1"/>
    </xf>
    <xf numFmtId="4" fontId="0" fillId="0" borderId="25" xfId="0" applyNumberFormat="1" applyBorder="1" applyAlignment="1">
      <alignment vertical="top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49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0" fillId="0" borderId="25" xfId="0" applyFill="1" applyBorder="1" applyAlignment="1">
      <alignment horizontal="right" vertical="top"/>
    </xf>
    <xf numFmtId="0" fontId="0" fillId="0" borderId="24" xfId="0" applyBorder="1" applyAlignment="1"/>
    <xf numFmtId="0" fontId="6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23" xfId="0" applyFill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10" fillId="0" borderId="38" xfId="0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0"/>
  <sheetViews>
    <sheetView tabSelected="1" workbookViewId="0">
      <selection activeCell="O43" sqref="O43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0.28515625" customWidth="1"/>
    <col min="7" max="7" width="20.140625" customWidth="1"/>
    <col min="8" max="8" width="12.7109375" customWidth="1"/>
    <col min="9" max="9" width="7.85546875" customWidth="1"/>
    <col min="10" max="10" width="12.140625" customWidth="1"/>
  </cols>
  <sheetData>
    <row r="2" spans="1:13" ht="15.75" x14ac:dyDescent="0.25">
      <c r="A2" s="14"/>
      <c r="B2" s="14"/>
      <c r="C2" s="14"/>
      <c r="D2" s="15" t="s">
        <v>71</v>
      </c>
      <c r="E2" s="15"/>
      <c r="F2" s="14"/>
      <c r="G2" s="16" t="s">
        <v>28</v>
      </c>
    </row>
    <row r="4" spans="1:13" ht="15.75" thickBot="1" x14ac:dyDescent="0.3">
      <c r="H4" s="10"/>
    </row>
    <row r="5" spans="1:13" ht="26.25" x14ac:dyDescent="0.25">
      <c r="A5" s="4" t="s">
        <v>0</v>
      </c>
      <c r="B5" s="1" t="s">
        <v>1</v>
      </c>
      <c r="C5" s="144" t="s">
        <v>16</v>
      </c>
      <c r="D5" s="1" t="s">
        <v>2</v>
      </c>
      <c r="E5" s="2" t="s">
        <v>3</v>
      </c>
      <c r="F5" s="2" t="s">
        <v>11</v>
      </c>
      <c r="G5" s="2" t="s">
        <v>4</v>
      </c>
      <c r="H5" s="209" t="s">
        <v>47</v>
      </c>
      <c r="I5" s="254" t="s">
        <v>61</v>
      </c>
      <c r="J5" s="254" t="s">
        <v>46</v>
      </c>
    </row>
    <row r="6" spans="1:13" ht="15.75" thickBot="1" x14ac:dyDescent="0.3">
      <c r="A6" s="18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210" t="s">
        <v>8</v>
      </c>
      <c r="I6" s="255" t="s">
        <v>48</v>
      </c>
      <c r="J6" s="255" t="s">
        <v>45</v>
      </c>
    </row>
    <row r="7" spans="1:13" x14ac:dyDescent="0.25">
      <c r="A7" s="122">
        <v>2</v>
      </c>
      <c r="B7" s="211" t="s">
        <v>21</v>
      </c>
      <c r="C7" s="57" t="s">
        <v>57</v>
      </c>
      <c r="D7" s="57" t="s">
        <v>20</v>
      </c>
      <c r="E7" s="57" t="s">
        <v>58</v>
      </c>
      <c r="F7" s="85" t="s">
        <v>43</v>
      </c>
      <c r="G7" s="27" t="s">
        <v>70</v>
      </c>
      <c r="H7" s="33">
        <v>125.14</v>
      </c>
      <c r="I7" s="223"/>
      <c r="J7" s="33">
        <v>125.14</v>
      </c>
    </row>
    <row r="8" spans="1:13" ht="15.75" thickBot="1" x14ac:dyDescent="0.3">
      <c r="A8" s="47"/>
      <c r="B8" s="124"/>
      <c r="C8" s="150" t="s">
        <v>59</v>
      </c>
      <c r="D8" s="150"/>
      <c r="E8" s="150"/>
      <c r="F8" s="132"/>
      <c r="G8" s="132"/>
      <c r="H8" s="228"/>
      <c r="I8" s="244"/>
      <c r="J8" s="244"/>
    </row>
    <row r="9" spans="1:13" ht="15.75" customHeight="1" thickBot="1" x14ac:dyDescent="0.3">
      <c r="A9" s="283" t="s">
        <v>94</v>
      </c>
      <c r="B9" s="275"/>
      <c r="C9" s="275"/>
      <c r="D9" s="275"/>
      <c r="E9" s="275"/>
      <c r="F9" s="275"/>
      <c r="G9" s="319"/>
      <c r="H9" s="247">
        <f>H7</f>
        <v>125.14</v>
      </c>
      <c r="I9" s="247">
        <f t="shared" ref="I9:J9" si="0">I7</f>
        <v>0</v>
      </c>
      <c r="J9" s="247">
        <f t="shared" si="0"/>
        <v>125.14</v>
      </c>
      <c r="M9" s="32">
        <f>J9+J43+J48</f>
        <v>703.74</v>
      </c>
    </row>
    <row r="10" spans="1:13" ht="15" customHeight="1" x14ac:dyDescent="0.25">
      <c r="A10" s="122">
        <v>1</v>
      </c>
      <c r="B10" s="274" t="s">
        <v>18</v>
      </c>
      <c r="C10" s="57" t="s">
        <v>57</v>
      </c>
      <c r="D10" s="57" t="s">
        <v>34</v>
      </c>
      <c r="E10" s="57" t="s">
        <v>65</v>
      </c>
      <c r="F10" s="121" t="s">
        <v>43</v>
      </c>
      <c r="G10" s="22" t="s">
        <v>69</v>
      </c>
      <c r="H10" s="43">
        <v>102.43</v>
      </c>
      <c r="I10" s="244"/>
      <c r="J10" s="43">
        <v>102.43</v>
      </c>
    </row>
    <row r="11" spans="1:13" ht="15" customHeight="1" thickBot="1" x14ac:dyDescent="0.3">
      <c r="A11" s="47"/>
      <c r="B11" s="287"/>
      <c r="C11" s="150" t="s">
        <v>66</v>
      </c>
      <c r="D11" s="150"/>
      <c r="E11" s="150"/>
      <c r="F11" s="86"/>
      <c r="G11" s="22"/>
      <c r="H11" s="217"/>
      <c r="I11" s="244"/>
      <c r="J11" s="244"/>
    </row>
    <row r="12" spans="1:13" ht="15.75" hidden="1" customHeight="1" thickBot="1" x14ac:dyDescent="0.3">
      <c r="A12" s="52"/>
      <c r="B12" s="296"/>
      <c r="C12" s="56"/>
      <c r="D12" s="51"/>
      <c r="E12" s="51"/>
      <c r="F12" s="91"/>
      <c r="G12" s="20"/>
      <c r="H12" s="216"/>
      <c r="I12" s="244"/>
      <c r="J12" s="244"/>
    </row>
    <row r="13" spans="1:13" ht="15.75" hidden="1" thickBot="1" x14ac:dyDescent="0.3">
      <c r="A13" s="62"/>
      <c r="B13" s="125"/>
      <c r="C13" s="21"/>
      <c r="D13" s="71"/>
      <c r="E13" s="72"/>
      <c r="F13" s="141"/>
      <c r="G13" s="28"/>
      <c r="H13" s="248"/>
      <c r="I13" s="244"/>
      <c r="J13" s="244"/>
    </row>
    <row r="14" spans="1:13" ht="15" hidden="1" customHeight="1" x14ac:dyDescent="0.25">
      <c r="A14" s="140">
        <v>2</v>
      </c>
      <c r="B14" s="274" t="s">
        <v>18</v>
      </c>
      <c r="C14" s="57"/>
      <c r="D14" s="57"/>
      <c r="E14" s="19"/>
      <c r="F14" s="60"/>
      <c r="G14" s="22"/>
      <c r="H14" s="212"/>
      <c r="I14" s="244"/>
      <c r="J14" s="244"/>
    </row>
    <row r="15" spans="1:13" ht="15.75" hidden="1" customHeight="1" thickBot="1" x14ac:dyDescent="0.3">
      <c r="A15" s="70"/>
      <c r="B15" s="296"/>
      <c r="C15" s="128"/>
      <c r="D15" s="133"/>
      <c r="E15" s="8"/>
      <c r="F15" s="131"/>
      <c r="G15" s="139"/>
      <c r="H15" s="241"/>
      <c r="I15" s="244"/>
      <c r="J15" s="244"/>
    </row>
    <row r="16" spans="1:13" ht="15" hidden="1" customHeight="1" x14ac:dyDescent="0.25">
      <c r="A16" s="140">
        <v>3</v>
      </c>
      <c r="B16" s="274" t="s">
        <v>18</v>
      </c>
      <c r="C16" s="57"/>
      <c r="D16" s="57"/>
      <c r="E16" s="57"/>
      <c r="F16" s="86"/>
      <c r="G16" s="22"/>
      <c r="H16" s="214"/>
      <c r="I16" s="244"/>
      <c r="J16" s="244"/>
    </row>
    <row r="17" spans="1:14" ht="15" hidden="1" customHeight="1" x14ac:dyDescent="0.25">
      <c r="A17" s="69"/>
      <c r="B17" s="287"/>
      <c r="C17" s="128"/>
      <c r="D17" s="133"/>
      <c r="E17" s="133"/>
      <c r="F17" s="86"/>
      <c r="G17" s="22"/>
      <c r="H17" s="212"/>
      <c r="I17" s="244"/>
      <c r="J17" s="244"/>
    </row>
    <row r="18" spans="1:14" ht="15.75" hidden="1" customHeight="1" thickBot="1" x14ac:dyDescent="0.3">
      <c r="A18" s="70"/>
      <c r="B18" s="296"/>
      <c r="C18" s="51"/>
      <c r="D18" s="51"/>
      <c r="E18" s="51"/>
      <c r="F18" s="86"/>
      <c r="G18" s="22"/>
      <c r="H18" s="213"/>
      <c r="I18" s="244"/>
      <c r="J18" s="244"/>
    </row>
    <row r="19" spans="1:14" ht="15" hidden="1" customHeight="1" x14ac:dyDescent="0.25">
      <c r="A19" s="311">
        <v>4</v>
      </c>
      <c r="B19" s="274" t="s">
        <v>18</v>
      </c>
      <c r="C19" s="58"/>
      <c r="D19" s="313"/>
      <c r="E19" s="316"/>
      <c r="F19" s="89"/>
      <c r="G19" s="38"/>
      <c r="H19" s="218"/>
      <c r="I19" s="244"/>
      <c r="J19" s="244"/>
    </row>
    <row r="20" spans="1:14" ht="15.75" hidden="1" customHeight="1" thickBot="1" x14ac:dyDescent="0.3">
      <c r="A20" s="290"/>
      <c r="B20" s="287"/>
      <c r="C20" s="56"/>
      <c r="D20" s="314"/>
      <c r="E20" s="317"/>
      <c r="F20" s="73"/>
      <c r="G20" s="22"/>
      <c r="H20" s="217"/>
      <c r="I20" s="244"/>
      <c r="J20" s="244"/>
    </row>
    <row r="21" spans="1:14" ht="15" hidden="1" customHeight="1" x14ac:dyDescent="0.25">
      <c r="A21" s="290"/>
      <c r="B21" s="64"/>
      <c r="C21" s="5"/>
      <c r="D21" s="314"/>
      <c r="E21" s="317"/>
      <c r="F21" s="73"/>
      <c r="G21" s="22"/>
      <c r="H21" s="217"/>
      <c r="I21" s="244"/>
      <c r="J21" s="244"/>
      <c r="N21" s="116"/>
    </row>
    <row r="22" spans="1:14" ht="15.75" hidden="1" customHeight="1" thickBot="1" x14ac:dyDescent="0.3">
      <c r="A22" s="312"/>
      <c r="B22" s="63"/>
      <c r="C22" s="136"/>
      <c r="D22" s="315"/>
      <c r="E22" s="318"/>
      <c r="F22" s="49"/>
      <c r="G22" s="22"/>
      <c r="H22" s="213"/>
      <c r="I22" s="244"/>
      <c r="J22" s="244"/>
    </row>
    <row r="23" spans="1:14" ht="15.75" customHeight="1" thickBot="1" x14ac:dyDescent="0.3">
      <c r="A23" s="279" t="s">
        <v>15</v>
      </c>
      <c r="B23" s="280"/>
      <c r="C23" s="280"/>
      <c r="D23" s="280"/>
      <c r="E23" s="280"/>
      <c r="F23" s="280"/>
      <c r="G23" s="281"/>
      <c r="H23" s="249">
        <f>SUM(H10:H22)</f>
        <v>102.43</v>
      </c>
      <c r="I23" s="249">
        <f t="shared" ref="I23:J23" si="1">SUM(I10:I22)</f>
        <v>0</v>
      </c>
      <c r="J23" s="249">
        <f t="shared" si="1"/>
        <v>102.43</v>
      </c>
    </row>
    <row r="24" spans="1:14" ht="15" hidden="1" customHeight="1" x14ac:dyDescent="0.25">
      <c r="A24" s="88">
        <v>1</v>
      </c>
      <c r="B24" s="67" t="s">
        <v>23</v>
      </c>
      <c r="C24" s="113"/>
      <c r="D24" s="57"/>
      <c r="E24" s="104" t="s">
        <v>29</v>
      </c>
      <c r="F24" s="109"/>
      <c r="G24" s="34"/>
      <c r="H24" s="214"/>
      <c r="I24" s="244"/>
      <c r="J24" s="244"/>
    </row>
    <row r="25" spans="1:14" ht="15" hidden="1" customHeight="1" thickBot="1" x14ac:dyDescent="0.3">
      <c r="A25" s="53"/>
      <c r="B25" s="145"/>
      <c r="C25" s="77"/>
      <c r="D25" s="133"/>
      <c r="E25" s="133"/>
      <c r="F25" s="74"/>
      <c r="G25" s="35"/>
      <c r="H25" s="212"/>
      <c r="I25" s="244"/>
      <c r="J25" s="244"/>
    </row>
    <row r="26" spans="1:14" ht="15" hidden="1" customHeight="1" x14ac:dyDescent="0.25">
      <c r="A26" s="53"/>
      <c r="B26" s="145"/>
      <c r="C26" s="24"/>
      <c r="D26" s="133"/>
      <c r="E26" s="133"/>
      <c r="F26" s="74"/>
      <c r="G26" s="35"/>
      <c r="H26" s="212"/>
      <c r="I26" s="244"/>
      <c r="J26" s="244"/>
    </row>
    <row r="27" spans="1:14" ht="15" hidden="1" customHeight="1" thickBot="1" x14ac:dyDescent="0.3">
      <c r="A27" s="110"/>
      <c r="B27" s="146"/>
      <c r="C27" s="112"/>
      <c r="D27" s="51"/>
      <c r="E27" s="56"/>
      <c r="F27" s="87"/>
      <c r="G27" s="30"/>
      <c r="H27" s="213"/>
      <c r="I27" s="244"/>
      <c r="J27" s="244"/>
    </row>
    <row r="28" spans="1:14" ht="15.75" customHeight="1" thickBot="1" x14ac:dyDescent="0.3">
      <c r="A28" s="264" t="s">
        <v>24</v>
      </c>
      <c r="B28" s="265"/>
      <c r="C28" s="265"/>
      <c r="D28" s="265"/>
      <c r="E28" s="265"/>
      <c r="F28" s="265"/>
      <c r="G28" s="266"/>
      <c r="H28" s="215">
        <f>SUM(H24:H27)</f>
        <v>0</v>
      </c>
      <c r="I28" s="244"/>
      <c r="J28" s="244"/>
    </row>
    <row r="29" spans="1:14" ht="15" hidden="1" customHeight="1" x14ac:dyDescent="0.25">
      <c r="A29" s="82">
        <v>1</v>
      </c>
      <c r="B29" s="147" t="s">
        <v>26</v>
      </c>
      <c r="C29" s="58"/>
      <c r="D29" s="58"/>
      <c r="E29" s="133"/>
      <c r="F29" s="107"/>
      <c r="G29" s="115"/>
      <c r="H29" s="302"/>
      <c r="I29" s="244"/>
      <c r="J29" s="244"/>
    </row>
    <row r="30" spans="1:14" ht="15.75" hidden="1" customHeight="1" thickBot="1" x14ac:dyDescent="0.3">
      <c r="A30" s="82"/>
      <c r="B30" s="82"/>
      <c r="C30" s="56"/>
      <c r="D30" s="58"/>
      <c r="E30" s="133"/>
      <c r="F30" s="83"/>
      <c r="G30" s="114"/>
      <c r="H30" s="303"/>
      <c r="I30" s="244"/>
      <c r="J30" s="244"/>
    </row>
    <row r="31" spans="1:14" ht="15.75" customHeight="1" thickBot="1" x14ac:dyDescent="0.3">
      <c r="A31" s="134"/>
      <c r="B31" s="129"/>
      <c r="C31" s="129" t="s">
        <v>27</v>
      </c>
      <c r="D31" s="129"/>
      <c r="E31" s="135"/>
      <c r="F31" s="126"/>
      <c r="G31" s="127"/>
      <c r="H31" s="215">
        <f>H29</f>
        <v>0</v>
      </c>
      <c r="I31" s="244"/>
      <c r="J31" s="244"/>
    </row>
    <row r="32" spans="1:14" ht="15" customHeight="1" x14ac:dyDescent="0.25">
      <c r="A32" s="137">
        <v>1</v>
      </c>
      <c r="B32" s="206" t="s">
        <v>23</v>
      </c>
      <c r="C32" s="57" t="s">
        <v>57</v>
      </c>
      <c r="D32" s="57" t="s">
        <v>35</v>
      </c>
      <c r="E32" s="57" t="s">
        <v>62</v>
      </c>
      <c r="F32" s="121" t="s">
        <v>43</v>
      </c>
      <c r="G32" s="22" t="s">
        <v>67</v>
      </c>
      <c r="H32" s="119">
        <v>134.09</v>
      </c>
      <c r="I32" s="244"/>
      <c r="J32" s="119">
        <v>134.09</v>
      </c>
    </row>
    <row r="33" spans="1:10" ht="15.75" thickBot="1" x14ac:dyDescent="0.3">
      <c r="A33" s="142"/>
      <c r="B33" s="227"/>
      <c r="C33" s="150" t="s">
        <v>63</v>
      </c>
      <c r="D33" s="59"/>
      <c r="E33" s="150"/>
      <c r="F33" s="121" t="s">
        <v>43</v>
      </c>
      <c r="G33" s="22" t="s">
        <v>68</v>
      </c>
      <c r="H33" s="259">
        <v>125.14</v>
      </c>
      <c r="I33" s="244"/>
      <c r="J33" s="259">
        <v>125.14</v>
      </c>
    </row>
    <row r="34" spans="1:10" ht="15.75" hidden="1" customHeight="1" x14ac:dyDescent="0.25">
      <c r="A34" s="106">
        <v>2</v>
      </c>
      <c r="B34" s="256"/>
      <c r="C34" s="55"/>
      <c r="D34" s="57"/>
      <c r="E34" s="104"/>
      <c r="F34" s="43"/>
      <c r="G34" s="22"/>
      <c r="H34" s="212"/>
      <c r="I34" s="244"/>
      <c r="J34" s="244"/>
    </row>
    <row r="35" spans="1:10" ht="15.75" hidden="1" customHeight="1" thickBot="1" x14ac:dyDescent="0.3">
      <c r="A35" s="245"/>
      <c r="B35" s="106"/>
      <c r="C35" s="58"/>
      <c r="D35" s="133"/>
      <c r="E35" s="105"/>
      <c r="F35" s="40"/>
      <c r="G35" s="23"/>
      <c r="H35" s="250"/>
      <c r="I35" s="244"/>
      <c r="J35" s="244"/>
    </row>
    <row r="36" spans="1:10" ht="15" customHeight="1" x14ac:dyDescent="0.25">
      <c r="A36" s="288">
        <v>1</v>
      </c>
      <c r="B36" s="256" t="s">
        <v>23</v>
      </c>
      <c r="C36" s="57" t="s">
        <v>49</v>
      </c>
      <c r="D36" s="57" t="s">
        <v>35</v>
      </c>
      <c r="E36" s="57" t="s">
        <v>50</v>
      </c>
      <c r="F36" s="194" t="s">
        <v>43</v>
      </c>
      <c r="G36" s="34" t="s">
        <v>54</v>
      </c>
      <c r="H36" s="214">
        <v>134.09</v>
      </c>
      <c r="I36" s="244"/>
      <c r="J36" s="221">
        <v>134.09</v>
      </c>
    </row>
    <row r="37" spans="1:10" ht="15.75" customHeight="1" thickBot="1" x14ac:dyDescent="0.3">
      <c r="A37" s="304"/>
      <c r="B37" s="246"/>
      <c r="C37" s="58" t="s">
        <v>51</v>
      </c>
      <c r="D37" s="150"/>
      <c r="E37" s="150"/>
      <c r="F37" s="121" t="s">
        <v>43</v>
      </c>
      <c r="G37" s="35" t="s">
        <v>55</v>
      </c>
      <c r="H37" s="212">
        <v>125.14</v>
      </c>
      <c r="I37" s="244"/>
      <c r="J37" s="222">
        <v>125.14</v>
      </c>
    </row>
    <row r="38" spans="1:10" ht="15.75" hidden="1" customHeight="1" thickBot="1" x14ac:dyDescent="0.3">
      <c r="A38" s="305">
        <v>3</v>
      </c>
      <c r="B38" s="307" t="s">
        <v>19</v>
      </c>
      <c r="C38" s="309"/>
      <c r="D38" s="309"/>
      <c r="E38" s="309"/>
      <c r="F38" s="239"/>
      <c r="G38" s="239"/>
      <c r="H38" s="251"/>
      <c r="I38" s="244"/>
      <c r="J38" s="244"/>
    </row>
    <row r="39" spans="1:10" ht="15.75" hidden="1" customHeight="1" thickBot="1" x14ac:dyDescent="0.3">
      <c r="A39" s="306"/>
      <c r="B39" s="308"/>
      <c r="C39" s="310"/>
      <c r="D39" s="310"/>
      <c r="E39" s="310"/>
      <c r="F39" s="239"/>
      <c r="G39" s="239"/>
      <c r="H39" s="219"/>
      <c r="I39" s="244"/>
      <c r="J39" s="244"/>
    </row>
    <row r="40" spans="1:10" ht="15" hidden="1" customHeight="1" x14ac:dyDescent="0.25">
      <c r="A40" s="78">
        <v>3</v>
      </c>
      <c r="B40" s="148" t="s">
        <v>19</v>
      </c>
      <c r="C40" s="237"/>
      <c r="D40" s="57"/>
      <c r="E40" s="61"/>
      <c r="F40" s="276"/>
      <c r="G40" s="298"/>
      <c r="H40" s="300"/>
      <c r="I40" s="244"/>
      <c r="J40" s="244"/>
    </row>
    <row r="41" spans="1:10" ht="15.75" hidden="1" customHeight="1" thickBot="1" x14ac:dyDescent="0.3">
      <c r="A41" s="240"/>
      <c r="B41" s="238"/>
      <c r="C41" s="238"/>
      <c r="D41" s="150"/>
      <c r="E41" s="68"/>
      <c r="F41" s="278"/>
      <c r="G41" s="299"/>
      <c r="H41" s="301"/>
      <c r="I41" s="244"/>
      <c r="J41" s="244"/>
    </row>
    <row r="42" spans="1:10" ht="15.75" hidden="1" customHeight="1" thickBot="1" x14ac:dyDescent="0.3">
      <c r="A42" s="226"/>
      <c r="B42" s="242"/>
      <c r="C42" s="242"/>
      <c r="D42" s="192"/>
      <c r="E42" s="37"/>
      <c r="F42" s="121"/>
      <c r="G42" s="35"/>
      <c r="H42" s="212"/>
      <c r="I42" s="212"/>
      <c r="J42" s="163"/>
    </row>
    <row r="43" spans="1:10" ht="15.75" customHeight="1" thickBot="1" x14ac:dyDescent="0.3">
      <c r="A43" s="270" t="s">
        <v>14</v>
      </c>
      <c r="B43" s="271"/>
      <c r="C43" s="271"/>
      <c r="D43" s="271"/>
      <c r="E43" s="271"/>
      <c r="F43" s="271"/>
      <c r="G43" s="272"/>
      <c r="H43" s="252">
        <f>H36+H37+H42+H33+H32</f>
        <v>518.46</v>
      </c>
      <c r="I43" s="252">
        <f t="shared" ref="I43" si="2">I36+I37+I42</f>
        <v>0</v>
      </c>
      <c r="J43" s="13">
        <f>J36+J37+J42+J33+J32</f>
        <v>518.46</v>
      </c>
    </row>
    <row r="44" spans="1:10" hidden="1" x14ac:dyDescent="0.25">
      <c r="A44" s="137"/>
      <c r="B44" s="138"/>
      <c r="C44" s="57"/>
      <c r="D44" s="57"/>
      <c r="E44" s="57"/>
      <c r="F44" s="84"/>
      <c r="G44" s="22"/>
      <c r="H44" s="267"/>
      <c r="I44" s="244"/>
      <c r="J44" s="243"/>
    </row>
    <row r="45" spans="1:10" ht="15.75" hidden="1" thickBot="1" x14ac:dyDescent="0.3">
      <c r="A45" s="142"/>
      <c r="B45" s="146"/>
      <c r="C45" s="133"/>
      <c r="D45" s="133"/>
      <c r="E45" s="133"/>
      <c r="F45" s="84"/>
      <c r="G45" s="22"/>
      <c r="H45" s="268"/>
      <c r="I45" s="244"/>
      <c r="J45" s="244"/>
    </row>
    <row r="46" spans="1:10" ht="15.75" thickBot="1" x14ac:dyDescent="0.3">
      <c r="A46" s="96">
        <v>2</v>
      </c>
      <c r="B46" s="257" t="s">
        <v>31</v>
      </c>
      <c r="C46" s="57" t="s">
        <v>49</v>
      </c>
      <c r="D46" s="57" t="s">
        <v>44</v>
      </c>
      <c r="E46" s="57" t="s">
        <v>52</v>
      </c>
      <c r="F46" s="236" t="s">
        <v>43</v>
      </c>
      <c r="G46" s="22" t="s">
        <v>56</v>
      </c>
      <c r="H46" s="217">
        <v>125.14</v>
      </c>
      <c r="I46" s="244">
        <v>65</v>
      </c>
      <c r="J46" s="222">
        <f>H46-I46</f>
        <v>60.14</v>
      </c>
    </row>
    <row r="47" spans="1:10" ht="15.75" thickBot="1" x14ac:dyDescent="0.3">
      <c r="A47" s="95"/>
      <c r="B47" s="149"/>
      <c r="C47" s="150" t="s">
        <v>53</v>
      </c>
      <c r="D47" s="150"/>
      <c r="E47" s="150"/>
      <c r="F47" s="143"/>
      <c r="G47" s="143"/>
      <c r="H47" s="251"/>
      <c r="I47" s="244"/>
      <c r="J47" s="244"/>
    </row>
    <row r="48" spans="1:10" ht="15.75" customHeight="1" thickBot="1" x14ac:dyDescent="0.3">
      <c r="A48" s="130"/>
      <c r="B48" s="265" t="s">
        <v>32</v>
      </c>
      <c r="C48" s="265"/>
      <c r="D48" s="265"/>
      <c r="E48" s="265"/>
      <c r="F48" s="265"/>
      <c r="G48" s="266"/>
      <c r="H48" s="251">
        <f>H46+H44+H47</f>
        <v>125.14</v>
      </c>
      <c r="I48" s="251">
        <f t="shared" ref="I48:J48" si="3">I46+I44+I47</f>
        <v>65</v>
      </c>
      <c r="J48" s="41">
        <f t="shared" si="3"/>
        <v>60.14</v>
      </c>
    </row>
    <row r="49" spans="1:10" ht="16.5" thickBot="1" x14ac:dyDescent="0.3">
      <c r="A49" s="11"/>
      <c r="B49" s="12"/>
      <c r="C49" s="12"/>
      <c r="D49" s="265" t="s">
        <v>25</v>
      </c>
      <c r="E49" s="265"/>
      <c r="F49" s="12"/>
      <c r="G49" s="12"/>
      <c r="H49" s="253">
        <f>H43+H44+H48+H9+H23</f>
        <v>871.17000000000007</v>
      </c>
      <c r="I49" s="253">
        <f t="shared" ref="I49:J49" si="4">I43+I44+I48+I9+I23</f>
        <v>65</v>
      </c>
      <c r="J49" s="253">
        <f t="shared" si="4"/>
        <v>806.17000000000007</v>
      </c>
    </row>
    <row r="51" spans="1:10" x14ac:dyDescent="0.25">
      <c r="H51" s="32"/>
    </row>
    <row r="52" spans="1:10" x14ac:dyDescent="0.25">
      <c r="H52" s="32"/>
    </row>
    <row r="60" spans="1:10" x14ac:dyDescent="0.25">
      <c r="F60" s="50"/>
    </row>
  </sheetData>
  <mergeCells count="24">
    <mergeCell ref="A19:A22"/>
    <mergeCell ref="B19:B20"/>
    <mergeCell ref="D19:D22"/>
    <mergeCell ref="E19:E22"/>
    <mergeCell ref="A9:G9"/>
    <mergeCell ref="B10:B12"/>
    <mergeCell ref="B14:B15"/>
    <mergeCell ref="B16:B18"/>
    <mergeCell ref="A23:G23"/>
    <mergeCell ref="A28:G28"/>
    <mergeCell ref="H29:H30"/>
    <mergeCell ref="A36:A37"/>
    <mergeCell ref="A38:A39"/>
    <mergeCell ref="B38:B39"/>
    <mergeCell ref="C38:C39"/>
    <mergeCell ref="D38:D39"/>
    <mergeCell ref="E38:E39"/>
    <mergeCell ref="G40:G41"/>
    <mergeCell ref="H40:H41"/>
    <mergeCell ref="A43:G43"/>
    <mergeCell ref="B48:G48"/>
    <mergeCell ref="D49:E49"/>
    <mergeCell ref="F40:F41"/>
    <mergeCell ref="H44:H45"/>
  </mergeCells>
  <pageMargins left="0" right="0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workbookViewId="0">
      <selection activeCell="J13" sqref="J13"/>
    </sheetView>
  </sheetViews>
  <sheetFormatPr defaultRowHeight="15" x14ac:dyDescent="0.25"/>
  <cols>
    <col min="1" max="1" width="4.5703125" customWidth="1"/>
    <col min="2" max="2" width="15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4"/>
      <c r="B2" s="14"/>
      <c r="C2" s="14"/>
      <c r="D2" s="15" t="s">
        <v>93</v>
      </c>
      <c r="E2" s="15"/>
      <c r="F2" s="14"/>
      <c r="G2" s="16" t="s">
        <v>12</v>
      </c>
    </row>
    <row r="4" spans="1:9" ht="15.75" thickBot="1" x14ac:dyDescent="0.3">
      <c r="H4" s="10"/>
    </row>
    <row r="5" spans="1:9" ht="26.25" x14ac:dyDescent="0.25">
      <c r="A5" s="4" t="s">
        <v>0</v>
      </c>
      <c r="B5" s="1" t="s">
        <v>1</v>
      </c>
      <c r="C5" s="151" t="s">
        <v>16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8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ht="30" x14ac:dyDescent="0.25">
      <c r="A7" s="122">
        <v>1</v>
      </c>
      <c r="B7" s="10" t="s">
        <v>21</v>
      </c>
      <c r="C7" s="57" t="s">
        <v>60</v>
      </c>
      <c r="D7" s="57" t="s">
        <v>20</v>
      </c>
      <c r="E7" s="57" t="s">
        <v>72</v>
      </c>
      <c r="F7" s="260" t="s">
        <v>33</v>
      </c>
      <c r="G7" s="22" t="s">
        <v>74</v>
      </c>
      <c r="H7" s="33">
        <v>1914.75</v>
      </c>
    </row>
    <row r="8" spans="1:9" ht="15.75" thickBot="1" x14ac:dyDescent="0.3">
      <c r="A8" s="52"/>
      <c r="C8" s="150" t="s">
        <v>73</v>
      </c>
      <c r="D8" s="150"/>
      <c r="E8" s="150"/>
      <c r="F8" s="176"/>
      <c r="G8" s="22"/>
      <c r="H8" s="178"/>
    </row>
    <row r="9" spans="1:9" ht="15.75" hidden="1" thickBot="1" x14ac:dyDescent="0.3">
      <c r="A9" s="122">
        <v>2</v>
      </c>
      <c r="B9" s="165" t="s">
        <v>21</v>
      </c>
      <c r="C9" s="17"/>
      <c r="D9" s="169"/>
      <c r="E9" s="17"/>
      <c r="F9" s="175"/>
      <c r="G9" s="27"/>
      <c r="H9" s="25"/>
      <c r="I9" s="79">
        <v>500</v>
      </c>
    </row>
    <row r="10" spans="1:9" ht="15.75" hidden="1" thickBot="1" x14ac:dyDescent="0.3">
      <c r="A10" s="47"/>
      <c r="B10" s="180"/>
      <c r="C10" s="5"/>
      <c r="D10" s="5"/>
      <c r="E10" s="5"/>
      <c r="F10" s="177"/>
      <c r="G10" s="177"/>
      <c r="H10" s="44"/>
    </row>
    <row r="11" spans="1:9" ht="15.75" thickBot="1" x14ac:dyDescent="0.3">
      <c r="A11" s="283" t="s">
        <v>22</v>
      </c>
      <c r="B11" s="275"/>
      <c r="C11" s="275"/>
      <c r="D11" s="275"/>
      <c r="E11" s="275"/>
      <c r="F11" s="275"/>
      <c r="G11" s="319"/>
      <c r="H11" s="65">
        <f>H7</f>
        <v>1914.75</v>
      </c>
    </row>
    <row r="12" spans="1:9" x14ac:dyDescent="0.25">
      <c r="A12" s="122">
        <v>1</v>
      </c>
      <c r="B12" s="211" t="s">
        <v>38</v>
      </c>
      <c r="C12" s="57" t="s">
        <v>60</v>
      </c>
      <c r="D12" s="57" t="s">
        <v>39</v>
      </c>
      <c r="E12" s="19" t="s">
        <v>75</v>
      </c>
      <c r="F12" s="194" t="s">
        <v>33</v>
      </c>
      <c r="G12" s="27" t="s">
        <v>77</v>
      </c>
      <c r="H12" s="220">
        <v>201.26</v>
      </c>
    </row>
    <row r="13" spans="1:9" ht="15.75" thickBot="1" x14ac:dyDescent="0.3">
      <c r="A13" s="52"/>
      <c r="B13" s="261" t="s">
        <v>37</v>
      </c>
      <c r="C13" s="150" t="s">
        <v>76</v>
      </c>
      <c r="D13" s="150"/>
      <c r="E13" s="9"/>
      <c r="F13" s="91"/>
      <c r="G13" s="30"/>
      <c r="H13" s="191"/>
    </row>
    <row r="14" spans="1:9" x14ac:dyDescent="0.25">
      <c r="A14" s="122">
        <v>2</v>
      </c>
      <c r="B14" s="211" t="s">
        <v>38</v>
      </c>
      <c r="C14" s="57" t="s">
        <v>60</v>
      </c>
      <c r="D14" s="57" t="s">
        <v>34</v>
      </c>
      <c r="E14" s="57" t="s">
        <v>78</v>
      </c>
      <c r="F14" s="84" t="s">
        <v>33</v>
      </c>
      <c r="G14" s="22" t="s">
        <v>80</v>
      </c>
      <c r="H14" s="43">
        <v>320.58</v>
      </c>
    </row>
    <row r="15" spans="1:9" x14ac:dyDescent="0.25">
      <c r="A15" s="47"/>
      <c r="B15" s="262" t="s">
        <v>37</v>
      </c>
      <c r="C15" s="150" t="s">
        <v>79</v>
      </c>
      <c r="D15" s="150"/>
      <c r="E15" s="150"/>
      <c r="F15" s="84" t="s">
        <v>33</v>
      </c>
      <c r="G15" s="22" t="s">
        <v>81</v>
      </c>
      <c r="H15" s="43">
        <v>703.22</v>
      </c>
    </row>
    <row r="16" spans="1:9" ht="15.75" customHeight="1" thickBot="1" x14ac:dyDescent="0.3">
      <c r="A16" s="162"/>
      <c r="B16" s="263"/>
      <c r="C16" s="56"/>
      <c r="D16" s="51"/>
      <c r="E16" s="51"/>
      <c r="F16" s="84" t="s">
        <v>33</v>
      </c>
      <c r="G16" s="22" t="s">
        <v>82</v>
      </c>
      <c r="H16" s="43">
        <v>415.37</v>
      </c>
    </row>
    <row r="17" spans="1:14" x14ac:dyDescent="0.25">
      <c r="A17" s="189">
        <v>3</v>
      </c>
      <c r="B17" s="320" t="s">
        <v>18</v>
      </c>
      <c r="C17" s="57" t="s">
        <v>60</v>
      </c>
      <c r="D17" s="57" t="s">
        <v>35</v>
      </c>
      <c r="E17" s="57" t="s">
        <v>86</v>
      </c>
      <c r="F17" s="194" t="s">
        <v>33</v>
      </c>
      <c r="G17" s="27" t="s">
        <v>88</v>
      </c>
      <c r="H17" s="43">
        <v>92.68</v>
      </c>
    </row>
    <row r="18" spans="1:14" x14ac:dyDescent="0.25">
      <c r="A18" s="190"/>
      <c r="B18" s="321"/>
      <c r="C18" s="150" t="s">
        <v>87</v>
      </c>
      <c r="D18" s="150"/>
      <c r="E18" s="150"/>
      <c r="F18" s="121" t="s">
        <v>33</v>
      </c>
      <c r="G18" s="22" t="s">
        <v>89</v>
      </c>
      <c r="H18" s="43">
        <v>563.75</v>
      </c>
    </row>
    <row r="19" spans="1:14" x14ac:dyDescent="0.25">
      <c r="A19" s="190"/>
      <c r="B19" s="321"/>
      <c r="C19" s="58"/>
      <c r="D19" s="150"/>
      <c r="E19" s="150"/>
      <c r="F19" s="121" t="s">
        <v>33</v>
      </c>
      <c r="G19" s="22" t="s">
        <v>90</v>
      </c>
      <c r="H19" s="43">
        <v>76.17</v>
      </c>
    </row>
    <row r="20" spans="1:14" x14ac:dyDescent="0.25">
      <c r="A20" s="258"/>
      <c r="B20" s="321"/>
      <c r="C20" s="58"/>
      <c r="D20" s="150"/>
      <c r="E20" s="150"/>
      <c r="F20" s="121" t="s">
        <v>33</v>
      </c>
      <c r="G20" s="22" t="s">
        <v>91</v>
      </c>
      <c r="H20" s="43">
        <v>226.96</v>
      </c>
    </row>
    <row r="21" spans="1:14" ht="15.75" thickBot="1" x14ac:dyDescent="0.3">
      <c r="A21" s="258"/>
      <c r="B21" s="321"/>
      <c r="C21" s="58"/>
      <c r="D21" s="150"/>
      <c r="E21" s="150"/>
      <c r="F21" s="121" t="s">
        <v>33</v>
      </c>
      <c r="G21" s="22" t="s">
        <v>92</v>
      </c>
      <c r="H21" s="43">
        <v>104.62</v>
      </c>
    </row>
    <row r="22" spans="1:14" x14ac:dyDescent="0.25">
      <c r="A22" s="190">
        <v>4</v>
      </c>
      <c r="B22" s="322" t="s">
        <v>18</v>
      </c>
      <c r="C22" s="57" t="s">
        <v>60</v>
      </c>
      <c r="D22" s="57" t="s">
        <v>64</v>
      </c>
      <c r="E22" s="57" t="s">
        <v>83</v>
      </c>
      <c r="F22" s="121" t="s">
        <v>33</v>
      </c>
      <c r="G22" s="22" t="s">
        <v>85</v>
      </c>
      <c r="H22" s="43">
        <v>1192.76</v>
      </c>
    </row>
    <row r="23" spans="1:14" ht="15.75" thickBot="1" x14ac:dyDescent="0.3">
      <c r="A23" s="190"/>
      <c r="B23" s="322"/>
      <c r="C23" s="150" t="s">
        <v>84</v>
      </c>
      <c r="D23" s="150"/>
      <c r="E23" s="150"/>
      <c r="F23" s="31"/>
      <c r="G23" s="35"/>
      <c r="H23" s="119"/>
    </row>
    <row r="24" spans="1:14" ht="15.75" hidden="1" thickBot="1" x14ac:dyDescent="0.3">
      <c r="A24" s="162"/>
      <c r="B24" s="323"/>
      <c r="C24" s="51"/>
      <c r="D24" s="51"/>
      <c r="E24" s="51"/>
      <c r="F24" s="31"/>
      <c r="G24" s="35"/>
      <c r="H24" s="119"/>
    </row>
    <row r="25" spans="1:14" ht="15" hidden="1" customHeight="1" x14ac:dyDescent="0.25">
      <c r="A25" s="290">
        <v>5</v>
      </c>
      <c r="B25" s="292" t="s">
        <v>18</v>
      </c>
      <c r="C25" s="58"/>
      <c r="D25" s="285"/>
      <c r="E25" s="286"/>
      <c r="F25" s="89"/>
      <c r="G25" s="38"/>
      <c r="H25" s="92"/>
    </row>
    <row r="26" spans="1:14" ht="15.75" hidden="1" thickBot="1" x14ac:dyDescent="0.3">
      <c r="A26" s="291"/>
      <c r="B26" s="293"/>
      <c r="C26" s="56"/>
      <c r="D26" s="282"/>
      <c r="E26" s="294"/>
      <c r="F26" s="73"/>
      <c r="G26" s="22"/>
      <c r="H26" s="25"/>
    </row>
    <row r="27" spans="1:14" hidden="1" x14ac:dyDescent="0.25">
      <c r="A27" s="291"/>
      <c r="B27" s="64"/>
      <c r="C27" s="5"/>
      <c r="D27" s="282"/>
      <c r="E27" s="294"/>
      <c r="F27" s="73"/>
      <c r="G27" s="22"/>
      <c r="H27" s="25"/>
      <c r="N27" s="116"/>
    </row>
    <row r="28" spans="1:14" ht="15.75" hidden="1" thickBot="1" x14ac:dyDescent="0.3">
      <c r="A28" s="289"/>
      <c r="B28" s="63"/>
      <c r="C28" s="174"/>
      <c r="D28" s="269"/>
      <c r="E28" s="295"/>
      <c r="F28" s="49"/>
      <c r="G28" s="22"/>
      <c r="H28" s="100"/>
    </row>
    <row r="29" spans="1:14" ht="15.75" customHeight="1" thickBot="1" x14ac:dyDescent="0.3">
      <c r="A29" s="279" t="s">
        <v>15</v>
      </c>
      <c r="B29" s="297"/>
      <c r="C29" s="297"/>
      <c r="D29" s="297"/>
      <c r="E29" s="297"/>
      <c r="F29" s="325"/>
      <c r="G29" s="326"/>
      <c r="H29" s="75">
        <f>SUM(H12:H28)</f>
        <v>3897.37</v>
      </c>
    </row>
    <row r="30" spans="1:14" ht="15" hidden="1" customHeight="1" x14ac:dyDescent="0.25">
      <c r="A30" s="204">
        <v>1</v>
      </c>
      <c r="B30" s="205" t="s">
        <v>31</v>
      </c>
      <c r="C30" s="55"/>
      <c r="D30" s="230"/>
      <c r="E30" s="19"/>
      <c r="F30" s="234"/>
      <c r="G30" s="27"/>
      <c r="H30" s="235"/>
    </row>
    <row r="31" spans="1:14" ht="15" hidden="1" customHeight="1" thickBot="1" x14ac:dyDescent="0.3">
      <c r="A31" s="204"/>
      <c r="B31" s="202"/>
      <c r="C31" s="58"/>
      <c r="D31" s="150"/>
      <c r="E31" s="8"/>
      <c r="F31" s="225"/>
      <c r="G31" s="30"/>
      <c r="H31" s="100"/>
    </row>
    <row r="32" spans="1:14" ht="15" hidden="1" customHeight="1" x14ac:dyDescent="0.25">
      <c r="A32" s="88">
        <v>2</v>
      </c>
      <c r="B32" s="206"/>
      <c r="C32" s="58"/>
      <c r="D32" s="200"/>
      <c r="E32" s="201"/>
      <c r="F32" s="193"/>
      <c r="G32" s="38"/>
      <c r="H32" s="39"/>
    </row>
    <row r="33" spans="1:13" ht="15" hidden="1" customHeight="1" thickBot="1" x14ac:dyDescent="0.3">
      <c r="A33" s="110"/>
      <c r="B33" s="207"/>
      <c r="C33" s="56"/>
      <c r="D33" s="21"/>
      <c r="E33" s="21"/>
      <c r="F33" s="160"/>
      <c r="G33" s="30"/>
      <c r="H33" s="100"/>
    </row>
    <row r="34" spans="1:13" ht="15" hidden="1" customHeight="1" x14ac:dyDescent="0.25">
      <c r="A34" s="53">
        <v>3</v>
      </c>
      <c r="B34" s="208"/>
      <c r="C34" s="150"/>
      <c r="D34" s="150"/>
      <c r="E34" s="150"/>
      <c r="F34" s="42"/>
      <c r="G34" s="22"/>
      <c r="H34" s="33"/>
    </row>
    <row r="35" spans="1:13" ht="15" hidden="1" customHeight="1" thickBot="1" x14ac:dyDescent="0.3">
      <c r="A35" s="53"/>
      <c r="B35" s="207"/>
      <c r="C35" s="150"/>
      <c r="D35" s="150"/>
      <c r="E35" s="8"/>
      <c r="F35" s="42"/>
      <c r="G35" s="35"/>
      <c r="H35" s="33"/>
    </row>
    <row r="36" spans="1:13" ht="15" hidden="1" customHeight="1" thickBot="1" x14ac:dyDescent="0.3">
      <c r="A36" s="110"/>
      <c r="B36" s="76"/>
      <c r="C36" s="51"/>
      <c r="D36" s="150"/>
      <c r="E36" s="8"/>
      <c r="F36" s="232"/>
      <c r="G36" s="203"/>
      <c r="H36" s="103"/>
    </row>
    <row r="37" spans="1:13" ht="15" hidden="1" customHeight="1" x14ac:dyDescent="0.25">
      <c r="A37" s="88">
        <v>2</v>
      </c>
      <c r="B37" s="205" t="s">
        <v>31</v>
      </c>
      <c r="C37" s="57"/>
      <c r="D37" s="57"/>
      <c r="E37" s="57"/>
      <c r="F37" s="234"/>
      <c r="G37" s="27"/>
      <c r="H37" s="26"/>
    </row>
    <row r="38" spans="1:13" ht="15" hidden="1" customHeight="1" x14ac:dyDescent="0.25">
      <c r="A38" s="53"/>
      <c r="B38" s="54"/>
      <c r="C38" s="150"/>
      <c r="D38" s="150"/>
      <c r="E38" s="150"/>
      <c r="F38" s="120"/>
      <c r="G38" s="22"/>
      <c r="H38" s="25"/>
    </row>
    <row r="39" spans="1:13" ht="15" hidden="1" customHeight="1" thickBot="1" x14ac:dyDescent="0.3">
      <c r="A39" s="53"/>
      <c r="B39" s="54"/>
      <c r="C39" s="24"/>
      <c r="D39" s="150"/>
      <c r="E39" s="150"/>
      <c r="F39" s="199"/>
      <c r="G39" s="20"/>
      <c r="H39" s="36"/>
    </row>
    <row r="40" spans="1:13" ht="15" hidden="1" customHeight="1" x14ac:dyDescent="0.25">
      <c r="A40" s="88">
        <v>3</v>
      </c>
      <c r="B40" s="205" t="s">
        <v>31</v>
      </c>
      <c r="C40" s="57"/>
      <c r="D40" s="57"/>
      <c r="E40" s="57"/>
      <c r="F40" s="224"/>
      <c r="G40" s="38"/>
      <c r="H40" s="231"/>
    </row>
    <row r="41" spans="1:13" ht="15" hidden="1" customHeight="1" thickBot="1" x14ac:dyDescent="0.3">
      <c r="A41" s="110"/>
      <c r="B41" s="111"/>
      <c r="C41" s="229"/>
      <c r="D41" s="150"/>
      <c r="E41" s="150"/>
      <c r="F41" s="233"/>
      <c r="G41" s="30"/>
      <c r="H41" s="45"/>
    </row>
    <row r="42" spans="1:13" ht="15.75" thickBot="1" x14ac:dyDescent="0.3">
      <c r="A42" s="264" t="s">
        <v>30</v>
      </c>
      <c r="B42" s="265"/>
      <c r="C42" s="265"/>
      <c r="D42" s="265"/>
      <c r="E42" s="265"/>
      <c r="F42" s="265"/>
      <c r="G42" s="266"/>
      <c r="H42" s="41">
        <f>SUM(H30:H41)</f>
        <v>0</v>
      </c>
      <c r="M42" s="32"/>
    </row>
    <row r="43" spans="1:13" hidden="1" x14ac:dyDescent="0.25">
      <c r="A43" s="187">
        <v>1</v>
      </c>
      <c r="B43" s="161" t="s">
        <v>17</v>
      </c>
      <c r="C43" s="55"/>
      <c r="D43" s="57"/>
      <c r="E43" s="57"/>
      <c r="F43" s="179"/>
      <c r="G43" s="46"/>
      <c r="H43" s="43"/>
    </row>
    <row r="44" spans="1:13" ht="15.75" hidden="1" thickBot="1" x14ac:dyDescent="0.3">
      <c r="A44" s="82"/>
      <c r="B44" s="118"/>
      <c r="C44" s="58"/>
      <c r="D44" s="150"/>
      <c r="E44" s="150"/>
      <c r="F44" s="43"/>
      <c r="G44" s="22"/>
      <c r="H44" s="99"/>
    </row>
    <row r="45" spans="1:13" ht="15.75" hidden="1" thickBot="1" x14ac:dyDescent="0.3">
      <c r="A45" s="82"/>
      <c r="B45" s="118"/>
      <c r="C45" s="58"/>
      <c r="D45" s="170"/>
      <c r="E45" s="8"/>
      <c r="F45" s="43"/>
      <c r="G45" s="22"/>
      <c r="H45" s="99"/>
    </row>
    <row r="46" spans="1:13" ht="15.75" hidden="1" thickBot="1" x14ac:dyDescent="0.3">
      <c r="A46" s="188"/>
      <c r="B46" s="159"/>
      <c r="C46" s="51"/>
      <c r="D46" s="186"/>
      <c r="E46" s="9"/>
      <c r="F46" s="37"/>
      <c r="G46" s="20"/>
      <c r="H46" s="100"/>
    </row>
    <row r="47" spans="1:13" ht="15.75" thickBot="1" x14ac:dyDescent="0.3">
      <c r="A47" s="166"/>
      <c r="B47" s="167"/>
      <c r="C47" s="167" t="s">
        <v>36</v>
      </c>
      <c r="D47" s="167"/>
      <c r="E47" s="168"/>
      <c r="F47" s="166"/>
      <c r="G47" s="168"/>
      <c r="H47" s="13">
        <f>H43+H44+H45+H46</f>
        <v>0</v>
      </c>
    </row>
    <row r="48" spans="1:13" hidden="1" x14ac:dyDescent="0.25">
      <c r="A48" s="181">
        <v>1</v>
      </c>
      <c r="B48" s="10" t="s">
        <v>23</v>
      </c>
      <c r="C48" s="57"/>
      <c r="D48" s="57"/>
      <c r="E48" s="57"/>
      <c r="F48" s="121"/>
      <c r="G48" s="22"/>
      <c r="H48" s="48"/>
    </row>
    <row r="49" spans="1:11" hidden="1" x14ac:dyDescent="0.25">
      <c r="A49" s="106"/>
      <c r="C49" s="58"/>
      <c r="D49" s="150"/>
      <c r="E49" s="150"/>
      <c r="F49" s="121"/>
      <c r="G49" s="22"/>
      <c r="H49" s="119"/>
    </row>
    <row r="50" spans="1:11" hidden="1" x14ac:dyDescent="0.25">
      <c r="A50" s="106"/>
      <c r="B50" s="184"/>
      <c r="C50" s="150"/>
      <c r="D50" s="150"/>
      <c r="E50" s="150"/>
      <c r="F50" s="121"/>
      <c r="G50" s="35"/>
      <c r="H50" s="119"/>
    </row>
    <row r="51" spans="1:11" hidden="1" x14ac:dyDescent="0.25">
      <c r="A51" s="106"/>
      <c r="B51" s="184"/>
      <c r="C51" s="150"/>
      <c r="D51" s="150"/>
      <c r="E51" s="150"/>
      <c r="F51" s="121"/>
      <c r="G51" s="35"/>
      <c r="H51" s="119"/>
    </row>
    <row r="52" spans="1:11" ht="15.75" hidden="1" thickBot="1" x14ac:dyDescent="0.3">
      <c r="A52" s="106"/>
      <c r="B52" s="184"/>
      <c r="C52" s="173"/>
      <c r="D52" s="170"/>
      <c r="E52" s="117"/>
      <c r="F52" s="121"/>
      <c r="G52" s="35"/>
      <c r="H52" s="119"/>
      <c r="K52" s="32"/>
    </row>
    <row r="53" spans="1:11" hidden="1" x14ac:dyDescent="0.25">
      <c r="A53" s="106">
        <v>2</v>
      </c>
      <c r="B53" s="184"/>
      <c r="C53" s="57"/>
      <c r="D53" s="57"/>
      <c r="E53" s="101"/>
      <c r="F53" s="85"/>
      <c r="G53" s="27"/>
      <c r="H53" s="108"/>
    </row>
    <row r="54" spans="1:11" ht="15.75" hidden="1" thickBot="1" x14ac:dyDescent="0.3">
      <c r="A54" s="182"/>
      <c r="B54" s="185"/>
      <c r="C54" s="58"/>
      <c r="D54" s="150"/>
      <c r="E54" s="102"/>
      <c r="F54" s="84"/>
      <c r="G54" s="22"/>
      <c r="H54" s="93"/>
    </row>
    <row r="55" spans="1:11" hidden="1" x14ac:dyDescent="0.25">
      <c r="A55" s="288">
        <v>2</v>
      </c>
      <c r="B55" s="327"/>
      <c r="C55" s="172"/>
      <c r="D55" s="273"/>
      <c r="E55" s="61"/>
      <c r="F55" s="276"/>
      <c r="G55" s="329"/>
      <c r="H55" s="324"/>
    </row>
    <row r="56" spans="1:11" ht="15.75" hidden="1" thickBot="1" x14ac:dyDescent="0.3">
      <c r="A56" s="289"/>
      <c r="B56" s="328"/>
      <c r="C56" s="186"/>
      <c r="D56" s="277"/>
      <c r="E56" s="68"/>
      <c r="F56" s="277"/>
      <c r="G56" s="277"/>
      <c r="H56" s="277"/>
    </row>
    <row r="57" spans="1:11" ht="15.75" hidden="1" thickBot="1" x14ac:dyDescent="0.3">
      <c r="A57" s="305">
        <v>3</v>
      </c>
      <c r="B57" s="331"/>
      <c r="C57" s="309"/>
      <c r="D57" s="309"/>
      <c r="E57" s="309"/>
      <c r="F57" s="171"/>
      <c r="G57" s="171"/>
      <c r="H57" s="41"/>
    </row>
    <row r="58" spans="1:11" ht="15.75" hidden="1" thickBot="1" x14ac:dyDescent="0.3">
      <c r="A58" s="330"/>
      <c r="B58" s="328"/>
      <c r="C58" s="332"/>
      <c r="D58" s="332"/>
      <c r="E58" s="332"/>
      <c r="F58" s="171"/>
      <c r="G58" s="171"/>
      <c r="H58" s="29"/>
    </row>
    <row r="59" spans="1:11" hidden="1" x14ac:dyDescent="0.25">
      <c r="A59" s="78">
        <v>3</v>
      </c>
      <c r="B59" s="81"/>
      <c r="C59" s="172"/>
      <c r="D59" s="57"/>
      <c r="E59" s="61"/>
      <c r="F59" s="276"/>
      <c r="G59" s="333"/>
      <c r="H59" s="335"/>
    </row>
    <row r="60" spans="1:11" ht="15.75" hidden="1" thickBot="1" x14ac:dyDescent="0.3">
      <c r="A60" s="80"/>
      <c r="B60" s="186"/>
      <c r="C60" s="186"/>
      <c r="D60" s="51"/>
      <c r="E60" s="77"/>
      <c r="F60" s="277"/>
      <c r="G60" s="334"/>
      <c r="H60" s="284"/>
    </row>
    <row r="61" spans="1:11" ht="15.75" thickBot="1" x14ac:dyDescent="0.3">
      <c r="A61" s="264" t="s">
        <v>14</v>
      </c>
      <c r="B61" s="265"/>
      <c r="C61" s="265"/>
      <c r="D61" s="265"/>
      <c r="E61" s="265"/>
      <c r="F61" s="265"/>
      <c r="G61" s="266"/>
      <c r="H61" s="41">
        <f>H48+H49+H50+H51+H52</f>
        <v>0</v>
      </c>
    </row>
    <row r="62" spans="1:11" ht="15.75" hidden="1" thickBot="1" x14ac:dyDescent="0.3">
      <c r="A62" s="187">
        <v>1</v>
      </c>
      <c r="B62" s="152" t="s">
        <v>19</v>
      </c>
      <c r="C62" s="55"/>
      <c r="D62" s="57"/>
      <c r="E62" s="57"/>
      <c r="F62" s="57"/>
      <c r="G62" s="156"/>
      <c r="H62" s="183"/>
    </row>
    <row r="63" spans="1:11" ht="15.75" hidden="1" thickBot="1" x14ac:dyDescent="0.3">
      <c r="A63" s="188"/>
      <c r="B63" s="157"/>
      <c r="C63" s="56"/>
      <c r="D63" s="51"/>
      <c r="E63" s="51"/>
      <c r="F63" s="51"/>
      <c r="G63" s="158"/>
      <c r="H63" s="154"/>
    </row>
    <row r="64" spans="1:11" ht="15.75" hidden="1" thickBot="1" x14ac:dyDescent="0.3">
      <c r="A64" s="82"/>
      <c r="B64" s="153"/>
      <c r="C64" s="58"/>
      <c r="D64" s="150"/>
      <c r="E64" s="150"/>
      <c r="F64" s="150"/>
      <c r="G64" s="155"/>
      <c r="H64" s="154"/>
    </row>
    <row r="65" spans="1:8" ht="15.75" hidden="1" thickBot="1" x14ac:dyDescent="0.3">
      <c r="A65" s="188"/>
      <c r="B65" s="98"/>
      <c r="C65" s="58"/>
      <c r="D65" s="51"/>
      <c r="E65" s="51"/>
      <c r="F65" s="51"/>
      <c r="G65" s="123"/>
      <c r="H65" s="164"/>
    </row>
    <row r="66" spans="1:8" ht="15.75" hidden="1" thickBot="1" x14ac:dyDescent="0.3">
      <c r="A66" s="96">
        <v>2</v>
      </c>
      <c r="B66" s="97" t="s">
        <v>17</v>
      </c>
      <c r="C66" s="90"/>
      <c r="D66" s="97"/>
      <c r="E66" s="97"/>
      <c r="F66" s="55"/>
      <c r="G66" s="97"/>
      <c r="H66" s="94"/>
    </row>
    <row r="67" spans="1:8" ht="15.75" hidden="1" thickBot="1" x14ac:dyDescent="0.3">
      <c r="A67" s="336">
        <v>7</v>
      </c>
      <c r="B67" s="196" t="s">
        <v>19</v>
      </c>
      <c r="C67" s="57" t="s">
        <v>40</v>
      </c>
      <c r="D67" s="338" t="s">
        <v>35</v>
      </c>
      <c r="E67" s="338" t="s">
        <v>42</v>
      </c>
      <c r="F67" s="58"/>
      <c r="G67" s="198"/>
      <c r="H67" s="94"/>
    </row>
    <row r="68" spans="1:8" ht="15.75" hidden="1" thickBot="1" x14ac:dyDescent="0.3">
      <c r="A68" s="337"/>
      <c r="B68" s="196"/>
      <c r="C68" s="150" t="s">
        <v>41</v>
      </c>
      <c r="D68" s="289"/>
      <c r="E68" s="289"/>
      <c r="F68" s="197"/>
      <c r="G68" s="197"/>
      <c r="H68" s="41"/>
    </row>
    <row r="69" spans="1:8" ht="15.75" thickBot="1" x14ac:dyDescent="0.3">
      <c r="A69" s="195"/>
      <c r="B69" s="265" t="s">
        <v>13</v>
      </c>
      <c r="C69" s="265"/>
      <c r="D69" s="265"/>
      <c r="E69" s="265"/>
      <c r="F69" s="265"/>
      <c r="G69" s="266"/>
      <c r="H69" s="41">
        <f>H66+H62+H63</f>
        <v>0</v>
      </c>
    </row>
    <row r="70" spans="1:8" ht="16.5" thickBot="1" x14ac:dyDescent="0.3">
      <c r="A70" s="11"/>
      <c r="B70" s="12"/>
      <c r="C70" s="12"/>
      <c r="D70" s="265" t="s">
        <v>25</v>
      </c>
      <c r="E70" s="265"/>
      <c r="F70" s="12"/>
      <c r="G70" s="12"/>
      <c r="H70" s="66">
        <f>H29+H61+H11+H42+H47+H69</f>
        <v>5812.12</v>
      </c>
    </row>
    <row r="72" spans="1:8" x14ac:dyDescent="0.25">
      <c r="H72" s="32"/>
    </row>
    <row r="73" spans="1:8" x14ac:dyDescent="0.25">
      <c r="H73" s="32"/>
    </row>
    <row r="81" spans="6:6" x14ac:dyDescent="0.25">
      <c r="F81" s="50"/>
    </row>
  </sheetData>
  <mergeCells count="29">
    <mergeCell ref="G59:G60"/>
    <mergeCell ref="H59:H60"/>
    <mergeCell ref="A61:G61"/>
    <mergeCell ref="B69:G69"/>
    <mergeCell ref="D70:E70"/>
    <mergeCell ref="F59:F60"/>
    <mergeCell ref="A67:A68"/>
    <mergeCell ref="D67:D68"/>
    <mergeCell ref="E67:E68"/>
    <mergeCell ref="A57:A58"/>
    <mergeCell ref="B57:B58"/>
    <mergeCell ref="C57:C58"/>
    <mergeCell ref="D57:D58"/>
    <mergeCell ref="E57:E58"/>
    <mergeCell ref="A11:G11"/>
    <mergeCell ref="B17:B21"/>
    <mergeCell ref="B22:B24"/>
    <mergeCell ref="H55:H56"/>
    <mergeCell ref="A25:A28"/>
    <mergeCell ref="B25:B26"/>
    <mergeCell ref="D25:D28"/>
    <mergeCell ref="E25:E28"/>
    <mergeCell ref="A29:G29"/>
    <mergeCell ref="A42:G42"/>
    <mergeCell ref="A55:A56"/>
    <mergeCell ref="B55:B56"/>
    <mergeCell ref="D55:D56"/>
    <mergeCell ref="F55:F56"/>
    <mergeCell ref="G55:G56"/>
  </mergeCells>
  <pageMargins left="0" right="0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pens 40% CV</vt:lpstr>
      <vt:lpstr>PENS  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2022-07-27T08:55:06Z</cp:lastPrinted>
  <dcterms:created xsi:type="dcterms:W3CDTF">2018-07-04T12:33:56Z</dcterms:created>
  <dcterms:modified xsi:type="dcterms:W3CDTF">2022-07-27T09:22:34Z</dcterms:modified>
</cp:coreProperties>
</file>